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75" windowHeight="5130" tabRatio="313" activeTab="1"/>
  </bookViews>
  <sheets>
    <sheet name="Supplier Consignment" sheetId="1" r:id="rId1"/>
    <sheet name="Customer Consignment" sheetId="2" r:id="rId2"/>
  </sheets>
  <definedNames/>
  <calcPr fullCalcOnLoad="1"/>
</workbook>
</file>

<file path=xl/sharedStrings.xml><?xml version="1.0" encoding="utf-8"?>
<sst xmlns="http://schemas.openxmlformats.org/spreadsheetml/2006/main" count="120" uniqueCount="78">
  <si>
    <t>Confirmed Work Flow</t>
  </si>
  <si>
    <t>Transaction</t>
  </si>
  <si>
    <t>Documents Created</t>
  </si>
  <si>
    <t>GL</t>
  </si>
  <si>
    <t>Debit</t>
  </si>
  <si>
    <t>Credit</t>
  </si>
  <si>
    <t>Explanation</t>
  </si>
  <si>
    <t>Stock Delta</t>
  </si>
  <si>
    <t>Inventory GL</t>
  </si>
  <si>
    <t>Create : Rm100</t>
  </si>
  <si>
    <t>Supplier Consignment In (SCI)</t>
  </si>
  <si>
    <t>consignmentStock</t>
  </si>
  <si>
    <t>* MA will be recalculated
* consignmentStock : taken from EMP 
Configuration &gt; Distribution &gt; Supplier Consignment GL
* accPayableInTransit : taken from EMP Configuration &gt; Trading &gt; Account Payable Not Due GL</t>
  </si>
  <si>
    <t xml:space="preserve"> Increase</t>
  </si>
  <si>
    <t>No effect</t>
  </si>
  <si>
    <t>accPayableInTransit</t>
  </si>
  <si>
    <t>Billing : Rm90 + 6% GST</t>
  </si>
  <si>
    <t>Supplier Consignment Out (SCO)</t>
  </si>
  <si>
    <t>inventory</t>
  </si>
  <si>
    <t>Based on the original consigned in price</t>
  </si>
  <si>
    <t>Increase</t>
  </si>
  <si>
    <t>consignmentStockVariance</t>
  </si>
  <si>
    <t>ConsignedInPrice - ActualBillingPrice
= (100 - 90) * -1
= -10
* consignmentStockVariance : taken from EMP 
Configuration &gt; Distribution &gt; Supplier Consignment Variance GL</t>
  </si>
  <si>
    <t xml:space="preserve">10
</t>
  </si>
  <si>
    <t>consignmentStockVariance * -1</t>
  </si>
  <si>
    <t>Supplier Invoice</t>
  </si>
  <si>
    <t>Based on the actual supplier billing price.
Store the SCO pkid in the SINV index.</t>
  </si>
  <si>
    <t>accPayable</t>
  </si>
  <si>
    <t>gstPayable</t>
  </si>
  <si>
    <t>Return</t>
  </si>
  <si>
    <t>Decrease</t>
  </si>
  <si>
    <t>Sample Txn</t>
  </si>
  <si>
    <t>Item Code</t>
  </si>
  <si>
    <t>Qty</t>
  </si>
  <si>
    <t>Unit Price</t>
  </si>
  <si>
    <t>Amt</t>
  </si>
  <si>
    <t>Stock Balance Qty</t>
  </si>
  <si>
    <t>Stock Balance Value</t>
  </si>
  <si>
    <t>MA Price</t>
  </si>
  <si>
    <t>Effect to consignmenStock</t>
  </si>
  <si>
    <t>Effect to inventory GL</t>
  </si>
  <si>
    <t>Effect to accPayableInTransit</t>
  </si>
  <si>
    <t>Effect to accPayable</t>
  </si>
  <si>
    <t>Effect to consignmentStockVariance</t>
  </si>
  <si>
    <t>Effect to gstPayable</t>
  </si>
  <si>
    <t>ItemABC</t>
  </si>
  <si>
    <t>GRN1001</t>
  </si>
  <si>
    <t>SCI2001</t>
  </si>
  <si>
    <t>Item ABC</t>
  </si>
  <si>
    <t>INV3001</t>
  </si>
  <si>
    <t>INV3002</t>
  </si>
  <si>
    <t>INV3003</t>
  </si>
  <si>
    <t>SCO2002</t>
  </si>
  <si>
    <t>SINV4001</t>
  </si>
  <si>
    <t>Changes needed for Accounting &gt; Stock Flow Report</t>
  </si>
  <si>
    <t>Inventory</t>
  </si>
  <si>
    <t>Accounting (inventory gl)</t>
  </si>
  <si>
    <t>Accounting (consignmentStock gl)</t>
  </si>
  <si>
    <t>Supplier Consignment In</t>
  </si>
  <si>
    <t>Supplier Consignment Convert</t>
  </si>
  <si>
    <t>Supplier Consignment Return</t>
  </si>
  <si>
    <t>Customer Consignment by NOT recording GST during Create (current behavior)</t>
  </si>
  <si>
    <t>Create : MA cost Rm100</t>
  </si>
  <si>
    <t>Customer Consignment Out (CCO)</t>
  </si>
  <si>
    <t>EMP Configuration &gt; Distribution &gt; Customer Consignment GL</t>
  </si>
  <si>
    <t>Billing : MA cost Rm90, GST 6%</t>
  </si>
  <si>
    <t>Customer Consignment In (CCI)</t>
  </si>
  <si>
    <t>Current MA cost</t>
  </si>
  <si>
    <t>Invoice</t>
  </si>
  <si>
    <t>accReceivable</t>
  </si>
  <si>
    <t>$$ + 6%</t>
  </si>
  <si>
    <t>generalSales</t>
  </si>
  <si>
    <t>$$</t>
  </si>
  <si>
    <t>6%</t>
  </si>
  <si>
    <t>Additional Jtxn for consignment variance</t>
  </si>
  <si>
    <t>10</t>
  </si>
  <si>
    <t>EMP Configuration &gt; Distribution &gt; Customer Consignment Variance GL
Formula
= consignedOutCost - consignedInCost +
= 100 - 90
= 10</t>
  </si>
  <si>
    <t>Return : MA cost Rm90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</si>
</sst>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 vertical="top" wrapText="1"/>
    </xf>
    <xf numFmtId="0" fontId="2" fillId="35" borderId="0" xfId="0" applyFont="1" applyFill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7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49" fontId="3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K5" sqref="K5:K6"/>
    </sheetView>
  </sheetViews>
  <sheetFormatPr defaultColWidth="11.57421875" defaultRowHeight="12.75"/>
  <cols>
    <col min="1" max="1" width="20.8515625" style="1" customWidth="1"/>
    <col min="2" max="2" width="23.00390625" style="1" customWidth="1"/>
    <col min="3" max="3" width="21.421875" style="1" customWidth="1"/>
    <col min="4" max="4" width="19.7109375" style="1" customWidth="1"/>
    <col min="5" max="5" width="6.7109375" style="1" customWidth="1"/>
    <col min="6" max="6" width="30.7109375" style="1" customWidth="1"/>
    <col min="7" max="7" width="10.28125" style="1" customWidth="1"/>
    <col min="8" max="16384" width="11.57421875" style="1" customWidth="1"/>
  </cols>
  <sheetData>
    <row r="1" spans="1:6" ht="12.75">
      <c r="A1" s="40" t="s">
        <v>0</v>
      </c>
      <c r="B1" s="40"/>
      <c r="C1" s="40"/>
      <c r="D1" s="40"/>
      <c r="E1" s="40"/>
      <c r="F1" s="40"/>
    </row>
    <row r="2" spans="1: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1.75" customHeight="1">
      <c r="A3" s="3" t="s">
        <v>9</v>
      </c>
      <c r="B3" s="3" t="s">
        <v>10</v>
      </c>
      <c r="C3" s="3" t="s">
        <v>11</v>
      </c>
      <c r="D3" s="3">
        <v>100</v>
      </c>
      <c r="E3" s="3"/>
      <c r="F3" s="41" t="s">
        <v>12</v>
      </c>
      <c r="G3" s="42" t="s">
        <v>13</v>
      </c>
      <c r="H3" s="43" t="s">
        <v>14</v>
      </c>
    </row>
    <row r="4" spans="1:8" ht="79.5" customHeight="1">
      <c r="A4" s="3"/>
      <c r="B4" s="3"/>
      <c r="C4" s="3" t="s">
        <v>15</v>
      </c>
      <c r="D4" s="3"/>
      <c r="E4" s="3">
        <v>100</v>
      </c>
      <c r="F4" s="41"/>
      <c r="G4" s="42"/>
      <c r="H4" s="43"/>
    </row>
    <row r="5" spans="1:8" ht="12.75">
      <c r="A5" s="5"/>
      <c r="B5" s="5"/>
      <c r="C5" s="5"/>
      <c r="D5" s="5"/>
      <c r="E5" s="5"/>
      <c r="F5" s="6"/>
      <c r="G5" s="6"/>
      <c r="H5" s="7"/>
    </row>
    <row r="6" spans="1:8" ht="21.75" customHeight="1">
      <c r="A6" s="3" t="s">
        <v>16</v>
      </c>
      <c r="B6" s="8" t="s">
        <v>17</v>
      </c>
      <c r="C6" s="8" t="s">
        <v>18</v>
      </c>
      <c r="D6" s="8">
        <v>100</v>
      </c>
      <c r="E6" s="8"/>
      <c r="F6" s="9" t="s">
        <v>19</v>
      </c>
      <c r="G6" s="42" t="s">
        <v>14</v>
      </c>
      <c r="H6" s="44" t="s">
        <v>20</v>
      </c>
    </row>
    <row r="7" spans="1:8" ht="24">
      <c r="A7" s="3"/>
      <c r="B7" s="10"/>
      <c r="C7" s="11" t="s">
        <v>11</v>
      </c>
      <c r="D7" s="11"/>
      <c r="E7" s="8">
        <v>100</v>
      </c>
      <c r="F7" s="9" t="s">
        <v>19</v>
      </c>
      <c r="G7" s="42"/>
      <c r="H7" s="44"/>
    </row>
    <row r="8" spans="1:8" ht="108">
      <c r="A8" s="3"/>
      <c r="B8" s="10"/>
      <c r="C8" s="11" t="s">
        <v>21</v>
      </c>
      <c r="D8" s="11"/>
      <c r="E8" s="8">
        <v>10</v>
      </c>
      <c r="F8" s="4" t="s">
        <v>22</v>
      </c>
      <c r="G8" s="42"/>
      <c r="H8" s="44"/>
    </row>
    <row r="9" spans="1:8" ht="24">
      <c r="A9" s="3"/>
      <c r="B9" s="10"/>
      <c r="C9" s="11" t="s">
        <v>15</v>
      </c>
      <c r="D9" s="11" t="s">
        <v>23</v>
      </c>
      <c r="E9" s="8"/>
      <c r="F9" s="9" t="s">
        <v>24</v>
      </c>
      <c r="G9" s="42"/>
      <c r="H9" s="44"/>
    </row>
    <row r="10" spans="1:8" ht="12" customHeight="1">
      <c r="A10" s="3"/>
      <c r="B10" s="12" t="s">
        <v>25</v>
      </c>
      <c r="C10" s="12" t="s">
        <v>15</v>
      </c>
      <c r="D10" s="12">
        <v>90</v>
      </c>
      <c r="E10" s="13"/>
      <c r="F10" s="41" t="s">
        <v>26</v>
      </c>
      <c r="G10" s="42"/>
      <c r="H10" s="44"/>
    </row>
    <row r="11" spans="1:8" ht="12.75">
      <c r="A11" s="3"/>
      <c r="B11" s="12"/>
      <c r="C11" s="12" t="s">
        <v>27</v>
      </c>
      <c r="D11" s="12"/>
      <c r="E11" s="13">
        <v>95.4</v>
      </c>
      <c r="F11" s="41"/>
      <c r="G11" s="42"/>
      <c r="H11" s="44"/>
    </row>
    <row r="12" spans="1:8" ht="26.25" customHeight="1">
      <c r="A12" s="3"/>
      <c r="B12" s="13"/>
      <c r="C12" s="14" t="s">
        <v>28</v>
      </c>
      <c r="D12" s="14">
        <v>5.4</v>
      </c>
      <c r="E12" s="15"/>
      <c r="F12" s="41"/>
      <c r="G12" s="42"/>
      <c r="H12" s="44"/>
    </row>
    <row r="13" spans="1:8" ht="12.75">
      <c r="A13" s="5"/>
      <c r="B13" s="5"/>
      <c r="C13" s="5"/>
      <c r="D13" s="5"/>
      <c r="E13" s="5"/>
      <c r="F13" s="6"/>
      <c r="G13" s="6"/>
      <c r="H13" s="6"/>
    </row>
    <row r="14" spans="1:8" ht="21.75" customHeight="1">
      <c r="A14" s="3" t="s">
        <v>29</v>
      </c>
      <c r="B14" s="3" t="s">
        <v>17</v>
      </c>
      <c r="C14" s="3" t="s">
        <v>11</v>
      </c>
      <c r="D14" s="3"/>
      <c r="E14" s="3">
        <v>100</v>
      </c>
      <c r="F14" s="9" t="s">
        <v>19</v>
      </c>
      <c r="G14" s="45" t="s">
        <v>30</v>
      </c>
      <c r="H14" s="46" t="s">
        <v>14</v>
      </c>
    </row>
    <row r="15" spans="1:8" ht="24">
      <c r="A15" s="3"/>
      <c r="B15" s="3"/>
      <c r="C15" s="3" t="s">
        <v>15</v>
      </c>
      <c r="D15" s="3">
        <v>100</v>
      </c>
      <c r="E15" s="3"/>
      <c r="F15" s="9" t="s">
        <v>19</v>
      </c>
      <c r="G15" s="45"/>
      <c r="H15" s="46"/>
    </row>
    <row r="16" spans="1:8" ht="12.75">
      <c r="A16" s="16"/>
      <c r="B16" s="16"/>
      <c r="C16" s="16"/>
      <c r="D16" s="16"/>
      <c r="E16" s="16"/>
      <c r="F16" s="17"/>
      <c r="G16" s="45"/>
      <c r="H16" s="46"/>
    </row>
    <row r="18" ht="12.75">
      <c r="A18" s="18" t="s">
        <v>31</v>
      </c>
    </row>
    <row r="19" spans="1:14" ht="51">
      <c r="A19" s="19" t="s">
        <v>32</v>
      </c>
      <c r="B19" s="20" t="s">
        <v>1</v>
      </c>
      <c r="C19" s="20" t="s">
        <v>33</v>
      </c>
      <c r="D19" s="20" t="s">
        <v>34</v>
      </c>
      <c r="E19" s="20" t="s">
        <v>35</v>
      </c>
      <c r="F19" s="20" t="s">
        <v>36</v>
      </c>
      <c r="G19" s="20" t="s">
        <v>37</v>
      </c>
      <c r="H19" s="20" t="s">
        <v>38</v>
      </c>
      <c r="I19" s="20" t="s">
        <v>39</v>
      </c>
      <c r="J19" s="20" t="s">
        <v>40</v>
      </c>
      <c r="K19" s="20" t="s">
        <v>41</v>
      </c>
      <c r="L19" s="20" t="s">
        <v>42</v>
      </c>
      <c r="M19" s="20" t="s">
        <v>43</v>
      </c>
      <c r="N19" s="20" t="s">
        <v>44</v>
      </c>
    </row>
    <row r="20" spans="1:14" ht="12.75">
      <c r="A20" t="s">
        <v>45</v>
      </c>
      <c r="B20" s="1" t="s">
        <v>46</v>
      </c>
      <c r="C20" s="1">
        <v>10</v>
      </c>
      <c r="D20" s="1">
        <v>105</v>
      </c>
      <c r="E20" s="1">
        <f aca="true" t="shared" si="0" ref="E20:E25">C20*D20</f>
        <v>1050</v>
      </c>
      <c r="F20" s="1">
        <f>C20</f>
        <v>10</v>
      </c>
      <c r="G20" s="1">
        <f>F20*D20</f>
        <v>1050</v>
      </c>
      <c r="H20" s="1">
        <f>D20</f>
        <v>105</v>
      </c>
      <c r="J20" s="1">
        <f>G20</f>
        <v>1050</v>
      </c>
      <c r="L20" s="1">
        <f>(E20+N20)*-1</f>
        <v>-1113</v>
      </c>
      <c r="N20" s="1">
        <f>E20*0.06</f>
        <v>63</v>
      </c>
    </row>
    <row r="21" spans="1:12" ht="12.75">
      <c r="A21" s="21" t="s">
        <v>45</v>
      </c>
      <c r="B21" s="22" t="s">
        <v>47</v>
      </c>
      <c r="C21" s="22">
        <v>10</v>
      </c>
      <c r="D21" s="22">
        <v>100</v>
      </c>
      <c r="E21" s="22">
        <f t="shared" si="0"/>
        <v>1000</v>
      </c>
      <c r="F21" s="21">
        <f>F20+C21</f>
        <v>20</v>
      </c>
      <c r="G21" s="22">
        <f>G20+(C21*D21)</f>
        <v>2050</v>
      </c>
      <c r="H21" s="22">
        <f>((F20*H20)+(C21*D21))/(F20+C21)</f>
        <v>102.5</v>
      </c>
      <c r="I21" s="22">
        <f>E21</f>
        <v>1000</v>
      </c>
      <c r="J21" s="22"/>
      <c r="K21" s="22">
        <f>E21*-1</f>
        <v>-1000</v>
      </c>
      <c r="L21" s="22"/>
    </row>
    <row r="22" spans="1:10" ht="12.75">
      <c r="A22" s="1" t="s">
        <v>48</v>
      </c>
      <c r="B22" s="1" t="s">
        <v>49</v>
      </c>
      <c r="C22" s="1">
        <v>-2</v>
      </c>
      <c r="D22" s="1">
        <v>110</v>
      </c>
      <c r="E22" s="1">
        <f t="shared" si="0"/>
        <v>-220</v>
      </c>
      <c r="F22" s="1">
        <f>F21+C22</f>
        <v>18</v>
      </c>
      <c r="G22" s="1">
        <f>G21+(C22*H21)</f>
        <v>1845</v>
      </c>
      <c r="H22" s="1">
        <v>102.5</v>
      </c>
      <c r="J22" s="1">
        <f>C22*H22</f>
        <v>-205</v>
      </c>
    </row>
    <row r="23" spans="1:10" ht="12.75">
      <c r="A23" s="1" t="s">
        <v>48</v>
      </c>
      <c r="B23" s="1" t="s">
        <v>50</v>
      </c>
      <c r="C23" s="1">
        <v>-8</v>
      </c>
      <c r="D23" s="1">
        <v>110</v>
      </c>
      <c r="E23" s="1">
        <f t="shared" si="0"/>
        <v>-880</v>
      </c>
      <c r="F23" s="1">
        <f>F22+C23</f>
        <v>10</v>
      </c>
      <c r="G23" s="1">
        <f>G22+(C23*H22)</f>
        <v>1025</v>
      </c>
      <c r="H23" s="1">
        <v>102.5</v>
      </c>
      <c r="J23" s="1">
        <f>C23*H23</f>
        <v>-820</v>
      </c>
    </row>
    <row r="24" spans="1:10" ht="12.75">
      <c r="A24" s="1" t="s">
        <v>48</v>
      </c>
      <c r="B24" s="1" t="s">
        <v>51</v>
      </c>
      <c r="C24" s="1">
        <v>-5</v>
      </c>
      <c r="D24" s="1">
        <v>110</v>
      </c>
      <c r="E24" s="1">
        <f t="shared" si="0"/>
        <v>-550</v>
      </c>
      <c r="F24" s="1">
        <f>F23+C24</f>
        <v>5</v>
      </c>
      <c r="G24" s="1">
        <f>G23+(C24*H23)</f>
        <v>512.5</v>
      </c>
      <c r="H24" s="1">
        <v>102.5</v>
      </c>
      <c r="J24" s="1">
        <f>C24*H24</f>
        <v>-512.5</v>
      </c>
    </row>
    <row r="25" spans="1:13" s="22" customFormat="1" ht="12.75">
      <c r="A25" s="22" t="s">
        <v>48</v>
      </c>
      <c r="B25" s="22" t="s">
        <v>52</v>
      </c>
      <c r="C25" s="23">
        <v>10</v>
      </c>
      <c r="D25" s="22">
        <v>90</v>
      </c>
      <c r="E25" s="22">
        <f t="shared" si="0"/>
        <v>900</v>
      </c>
      <c r="F25" s="22">
        <f aca="true" t="shared" si="1" ref="F25:H26">F24</f>
        <v>5</v>
      </c>
      <c r="G25" s="22">
        <f t="shared" si="1"/>
        <v>512.5</v>
      </c>
      <c r="H25" s="22">
        <f t="shared" si="1"/>
        <v>102.5</v>
      </c>
      <c r="I25" s="22">
        <f>I21*-1</f>
        <v>-1000</v>
      </c>
      <c r="J25" s="22">
        <f>I21</f>
        <v>1000</v>
      </c>
      <c r="K25" s="22">
        <f>M25*-1</f>
        <v>100</v>
      </c>
      <c r="M25" s="22">
        <f>(E21-E25)*-1</f>
        <v>-100</v>
      </c>
    </row>
    <row r="26" spans="1:14" s="22" customFormat="1" ht="12.75">
      <c r="A26" s="22" t="s">
        <v>48</v>
      </c>
      <c r="B26" s="22" t="s">
        <v>53</v>
      </c>
      <c r="E26" s="22">
        <v>900</v>
      </c>
      <c r="F26" s="22">
        <f t="shared" si="1"/>
        <v>5</v>
      </c>
      <c r="G26" s="22">
        <f t="shared" si="1"/>
        <v>512.5</v>
      </c>
      <c r="H26" s="22">
        <f t="shared" si="1"/>
        <v>102.5</v>
      </c>
      <c r="K26" s="22">
        <f>E26</f>
        <v>900</v>
      </c>
      <c r="L26" s="22">
        <f>(E25+N26)*-1</f>
        <v>-954</v>
      </c>
      <c r="N26" s="22">
        <f>E25*0.06</f>
        <v>54</v>
      </c>
    </row>
    <row r="27" spans="9:14" ht="12.75">
      <c r="I27" s="24">
        <f aca="true" t="shared" si="2" ref="I27:N27">SUM(I20:I26)</f>
        <v>0</v>
      </c>
      <c r="J27" s="24">
        <f t="shared" si="2"/>
        <v>512.5</v>
      </c>
      <c r="K27" s="24">
        <f t="shared" si="2"/>
        <v>0</v>
      </c>
      <c r="L27" s="24">
        <f t="shared" si="2"/>
        <v>-2067</v>
      </c>
      <c r="M27" s="24">
        <f t="shared" si="2"/>
        <v>-100</v>
      </c>
      <c r="N27" s="24">
        <f t="shared" si="2"/>
        <v>117</v>
      </c>
    </row>
    <row r="28" spans="1:14" ht="38.25">
      <c r="A28" s="18" t="s">
        <v>54</v>
      </c>
      <c r="I28" s="24"/>
      <c r="J28" s="24"/>
      <c r="K28" s="24"/>
      <c r="L28" s="24"/>
      <c r="M28" s="24"/>
      <c r="N28" s="24"/>
    </row>
    <row r="29" spans="1:14" ht="38.25">
      <c r="A29"/>
      <c r="B29" t="s">
        <v>55</v>
      </c>
      <c r="C29" s="1" t="s">
        <v>56</v>
      </c>
      <c r="D29" s="1" t="s">
        <v>57</v>
      </c>
      <c r="I29" s="24"/>
      <c r="J29" s="24"/>
      <c r="K29" s="24"/>
      <c r="L29" s="24"/>
      <c r="M29" s="24"/>
      <c r="N29" s="24"/>
    </row>
    <row r="30" spans="1:4" ht="25.5">
      <c r="A30" s="1" t="s">
        <v>58</v>
      </c>
      <c r="B30">
        <v>1000</v>
      </c>
      <c r="D30" s="1">
        <v>1000</v>
      </c>
    </row>
    <row r="31" spans="1:4" ht="25.5">
      <c r="A31" s="1" t="s">
        <v>59</v>
      </c>
      <c r="B31"/>
      <c r="C31" s="1">
        <v>1000</v>
      </c>
      <c r="D31" s="1">
        <v>-1000</v>
      </c>
    </row>
    <row r="32" spans="1:4" ht="25.5">
      <c r="A32" s="1" t="s">
        <v>60</v>
      </c>
      <c r="B32">
        <v>-1000</v>
      </c>
      <c r="D32" s="1">
        <v>-1000</v>
      </c>
    </row>
  </sheetData>
  <sheetProtection/>
  <mergeCells count="9">
    <mergeCell ref="G14:G16"/>
    <mergeCell ref="H14:H16"/>
    <mergeCell ref="A1:F1"/>
    <mergeCell ref="F3:F4"/>
    <mergeCell ref="G3:G4"/>
    <mergeCell ref="H3:H4"/>
    <mergeCell ref="G6:G12"/>
    <mergeCell ref="H6:H12"/>
    <mergeCell ref="F10:F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C4" sqref="C4"/>
    </sheetView>
  </sheetViews>
  <sheetFormatPr defaultColWidth="11.57421875" defaultRowHeight="12.75"/>
  <cols>
    <col min="1" max="1" width="23.7109375" style="1" customWidth="1"/>
    <col min="2" max="3" width="23.00390625" style="1" customWidth="1"/>
    <col min="4" max="4" width="8.28125" style="1" customWidth="1"/>
    <col min="5" max="5" width="8.00390625" style="1" customWidth="1"/>
    <col min="6" max="6" width="27.421875" style="1" customWidth="1"/>
    <col min="7" max="16384" width="11.57421875" style="1" customWidth="1"/>
  </cols>
  <sheetData>
    <row r="1" spans="1:6" ht="12.75">
      <c r="A1" s="47" t="s">
        <v>61</v>
      </c>
      <c r="B1" s="47"/>
      <c r="C1" s="47"/>
      <c r="D1" s="47"/>
      <c r="E1" s="47"/>
      <c r="F1" s="47"/>
    </row>
    <row r="2" spans="1: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4">
      <c r="A3" s="3" t="s">
        <v>62</v>
      </c>
      <c r="B3" s="3" t="s">
        <v>63</v>
      </c>
      <c r="C3" s="3" t="s">
        <v>11</v>
      </c>
      <c r="D3" s="3">
        <v>100</v>
      </c>
      <c r="E3" s="3"/>
      <c r="F3" s="25" t="s">
        <v>64</v>
      </c>
    </row>
    <row r="4" spans="1:6" ht="12.75">
      <c r="A4" s="3"/>
      <c r="B4" s="3"/>
      <c r="C4" s="3" t="s">
        <v>18</v>
      </c>
      <c r="D4" s="3"/>
      <c r="E4" s="3">
        <v>100</v>
      </c>
      <c r="F4" s="25"/>
    </row>
    <row r="5" spans="1:6" ht="12.75">
      <c r="A5" s="5"/>
      <c r="B5" s="5"/>
      <c r="C5" s="5"/>
      <c r="D5" s="5"/>
      <c r="E5" s="5"/>
      <c r="F5" s="5"/>
    </row>
    <row r="6" spans="1:6" ht="24">
      <c r="A6" s="3" t="s">
        <v>65</v>
      </c>
      <c r="B6" s="3" t="s">
        <v>66</v>
      </c>
      <c r="C6" s="3" t="s">
        <v>18</v>
      </c>
      <c r="D6" s="3">
        <v>90</v>
      </c>
      <c r="E6" s="3"/>
      <c r="F6" s="25" t="s">
        <v>67</v>
      </c>
    </row>
    <row r="7" spans="1:6" ht="12.75">
      <c r="A7" s="3"/>
      <c r="B7" s="26"/>
      <c r="C7" s="3" t="s">
        <v>11</v>
      </c>
      <c r="D7" s="3"/>
      <c r="E7" s="3">
        <v>90</v>
      </c>
      <c r="F7" s="25" t="s">
        <v>67</v>
      </c>
    </row>
    <row r="8" spans="1:6" ht="12.75">
      <c r="A8" s="3"/>
      <c r="B8" s="3" t="s">
        <v>68</v>
      </c>
      <c r="C8" s="3" t="s">
        <v>69</v>
      </c>
      <c r="D8" s="27" t="s">
        <v>70</v>
      </c>
      <c r="E8" s="28"/>
      <c r="F8" s="25"/>
    </row>
    <row r="9" spans="1:6" ht="12.75">
      <c r="A9" s="3"/>
      <c r="B9" s="3"/>
      <c r="C9" s="3" t="s">
        <v>71</v>
      </c>
      <c r="D9" s="27"/>
      <c r="E9" s="28" t="s">
        <v>72</v>
      </c>
      <c r="F9" s="25"/>
    </row>
    <row r="10" spans="1:6" ht="12.75">
      <c r="A10" s="3"/>
      <c r="B10" s="3"/>
      <c r="C10" s="3" t="s">
        <v>18</v>
      </c>
      <c r="D10" s="4"/>
      <c r="E10" s="29">
        <v>90</v>
      </c>
      <c r="F10" s="29"/>
    </row>
    <row r="11" spans="1:6" ht="12.75">
      <c r="A11" s="3"/>
      <c r="B11" s="26"/>
      <c r="C11" s="4" t="s">
        <v>28</v>
      </c>
      <c r="D11" s="4"/>
      <c r="E11" s="30" t="s">
        <v>73</v>
      </c>
      <c r="F11" s="4"/>
    </row>
    <row r="12" spans="1:6" ht="24">
      <c r="A12" s="3"/>
      <c r="B12" s="3" t="s">
        <v>74</v>
      </c>
      <c r="C12" s="29" t="s">
        <v>11</v>
      </c>
      <c r="D12" s="29"/>
      <c r="E12" s="31" t="s">
        <v>75</v>
      </c>
      <c r="F12" s="4"/>
    </row>
    <row r="13" spans="1:6" ht="108">
      <c r="A13" s="3"/>
      <c r="B13" s="3"/>
      <c r="C13" s="3" t="s">
        <v>21</v>
      </c>
      <c r="D13" s="3">
        <v>10</v>
      </c>
      <c r="E13" s="3"/>
      <c r="F13" s="25" t="s">
        <v>76</v>
      </c>
    </row>
    <row r="14" spans="1:6" ht="12.75">
      <c r="A14" s="5"/>
      <c r="B14" s="5"/>
      <c r="C14" s="5"/>
      <c r="D14" s="5"/>
      <c r="E14" s="5"/>
      <c r="F14" s="5"/>
    </row>
    <row r="15" spans="1:6" ht="24">
      <c r="A15" s="3" t="s">
        <v>77</v>
      </c>
      <c r="B15" s="3" t="s">
        <v>66</v>
      </c>
      <c r="C15" s="3" t="s">
        <v>18</v>
      </c>
      <c r="D15" s="3">
        <v>90</v>
      </c>
      <c r="E15" s="3"/>
      <c r="F15" s="25" t="s">
        <v>67</v>
      </c>
    </row>
    <row r="16" spans="1:6" ht="12.75">
      <c r="A16" s="3"/>
      <c r="B16" s="3"/>
      <c r="C16" s="3" t="s">
        <v>11</v>
      </c>
      <c r="D16" s="3"/>
      <c r="E16" s="3">
        <v>90</v>
      </c>
      <c r="F16" s="25" t="s">
        <v>67</v>
      </c>
    </row>
    <row r="17" spans="1:6" ht="24">
      <c r="A17" s="3"/>
      <c r="B17" s="3" t="s">
        <v>74</v>
      </c>
      <c r="C17" s="29" t="s">
        <v>11</v>
      </c>
      <c r="D17" s="29"/>
      <c r="E17" s="31" t="s">
        <v>75</v>
      </c>
      <c r="F17" s="4"/>
    </row>
    <row r="18" spans="1:6" ht="108">
      <c r="A18" s="3"/>
      <c r="B18" s="3"/>
      <c r="C18" s="3" t="s">
        <v>21</v>
      </c>
      <c r="D18" s="3">
        <v>10</v>
      </c>
      <c r="E18" s="3"/>
      <c r="F18" s="25" t="s">
        <v>76</v>
      </c>
    </row>
    <row r="19" spans="1:6" ht="12.75">
      <c r="A19" s="16"/>
      <c r="B19" s="16"/>
      <c r="C19" s="16"/>
      <c r="D19" s="16"/>
      <c r="E19" s="16"/>
      <c r="F19" s="16"/>
    </row>
    <row r="21" spans="1:6" ht="12.75">
      <c r="A21" s="32"/>
      <c r="B21" s="32"/>
      <c r="C21" s="32"/>
      <c r="D21" s="32"/>
      <c r="E21" s="32"/>
      <c r="F21" s="32"/>
    </row>
    <row r="22" spans="1:6" ht="12.75">
      <c r="A22" s="33"/>
      <c r="B22" s="34"/>
      <c r="C22" s="34"/>
      <c r="D22" s="32"/>
      <c r="E22" s="32"/>
      <c r="F22" s="32"/>
    </row>
    <row r="23" spans="1:6" ht="12.75">
      <c r="A23" s="34"/>
      <c r="B23" s="34"/>
      <c r="C23" s="34"/>
      <c r="D23" s="32"/>
      <c r="E23" s="32"/>
      <c r="F23" s="32"/>
    </row>
    <row r="24" spans="1:6" ht="12.75">
      <c r="A24" s="35"/>
      <c r="B24" s="35"/>
      <c r="C24" s="35"/>
      <c r="D24" s="35"/>
      <c r="E24" s="35"/>
      <c r="F24" s="35"/>
    </row>
    <row r="25" spans="1:6" ht="12.75">
      <c r="A25" s="32"/>
      <c r="B25" s="32"/>
      <c r="C25" s="32"/>
      <c r="D25" s="32"/>
      <c r="E25" s="32"/>
      <c r="F25" s="36"/>
    </row>
    <row r="26" spans="1:6" ht="12.75">
      <c r="A26" s="32"/>
      <c r="B26" s="32"/>
      <c r="C26" s="32"/>
      <c r="D26" s="32"/>
      <c r="E26" s="32"/>
      <c r="F26" s="36"/>
    </row>
    <row r="27" spans="1:6" ht="12.75">
      <c r="A27" s="32"/>
      <c r="B27" s="32"/>
      <c r="C27" s="32"/>
      <c r="D27" s="32"/>
      <c r="E27" s="32"/>
      <c r="F27" s="32"/>
    </row>
    <row r="28" spans="1:6" ht="12.75">
      <c r="A28" s="32"/>
      <c r="B28" s="32"/>
      <c r="C28" s="32"/>
      <c r="D28" s="32"/>
      <c r="E28" s="32"/>
      <c r="F28" s="36"/>
    </row>
    <row r="29" spans="1:6" ht="12.75">
      <c r="A29" s="32"/>
      <c r="B29" s="32"/>
      <c r="C29" s="32"/>
      <c r="D29" s="32"/>
      <c r="E29" s="32"/>
      <c r="F29" s="36"/>
    </row>
    <row r="30" spans="1:6" ht="12.75">
      <c r="A30" s="32"/>
      <c r="B30" s="32"/>
      <c r="C30" s="32"/>
      <c r="D30" s="32"/>
      <c r="E30" s="32"/>
      <c r="F30" s="36"/>
    </row>
    <row r="31" spans="1:6" ht="12.75">
      <c r="A31" s="32"/>
      <c r="B31" s="32"/>
      <c r="C31" s="32"/>
      <c r="D31" s="32"/>
      <c r="E31" s="32"/>
      <c r="F31" s="36"/>
    </row>
    <row r="32" spans="1:6" ht="12.75">
      <c r="A32" s="32"/>
      <c r="B32" s="32"/>
      <c r="C32" s="37"/>
      <c r="D32" s="37"/>
      <c r="E32" s="37"/>
      <c r="F32" s="38"/>
    </row>
    <row r="33" spans="1:6" ht="12.75">
      <c r="A33" s="32"/>
      <c r="B33" s="32"/>
      <c r="C33" s="32"/>
      <c r="D33" s="32"/>
      <c r="E33" s="32"/>
      <c r="F33" s="36"/>
    </row>
    <row r="34" spans="1:6" ht="12.75">
      <c r="A34" s="32"/>
      <c r="B34" s="32"/>
      <c r="C34" s="32"/>
      <c r="D34" s="32"/>
      <c r="E34" s="32"/>
      <c r="F34" s="32"/>
    </row>
    <row r="35" spans="1:6" ht="12.75">
      <c r="A35" s="32"/>
      <c r="B35" s="32"/>
      <c r="C35" s="32"/>
      <c r="D35" s="32"/>
      <c r="E35" s="32"/>
      <c r="F35" s="32"/>
    </row>
    <row r="36" spans="1:6" ht="12.75">
      <c r="A36" s="32"/>
      <c r="B36" s="32"/>
      <c r="C36" s="32"/>
      <c r="D36" s="32"/>
      <c r="E36" s="32"/>
      <c r="F36" s="32"/>
    </row>
    <row r="37" spans="1:6" ht="12.75">
      <c r="A37" s="39"/>
      <c r="B37" s="39"/>
      <c r="C37" s="39"/>
      <c r="D37" s="39"/>
      <c r="E37" s="39"/>
      <c r="F37" s="39"/>
    </row>
    <row r="38" spans="1:6" ht="12.75">
      <c r="A38" s="32"/>
      <c r="B38" s="32"/>
      <c r="C38" s="32"/>
      <c r="D38" s="32"/>
      <c r="E38" s="32"/>
      <c r="F38" s="32"/>
    </row>
    <row r="39" spans="1:6" ht="12.75">
      <c r="A39" s="32"/>
      <c r="B39" s="32"/>
      <c r="C39" s="32"/>
      <c r="D39" s="32"/>
      <c r="E39" s="32"/>
      <c r="F39" s="32"/>
    </row>
  </sheetData>
  <sheetProtection/>
  <mergeCells count="1">
    <mergeCell ref="A1:F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 Pei @ Wavelet</dc:creator>
  <cp:keywords/>
  <dc:description/>
  <cp:lastModifiedBy>Jia Pei @ Wavelet</cp:lastModifiedBy>
  <dcterms:created xsi:type="dcterms:W3CDTF">2015-05-16T07:17:04Z</dcterms:created>
  <dcterms:modified xsi:type="dcterms:W3CDTF">2015-05-16T07:17:04Z</dcterms:modified>
  <cp:category/>
  <cp:version/>
  <cp:contentType/>
  <cp:contentStatus/>
</cp:coreProperties>
</file>